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1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D21" i="4" l="1"/>
  <c r="C32" i="4" l="1"/>
  <c r="D28" i="4"/>
  <c r="D14" i="4"/>
  <c r="D34" i="2" l="1"/>
  <c r="D14" i="2"/>
  <c r="D27" i="2"/>
  <c r="C38" i="2" l="1"/>
</calcChain>
</file>

<file path=xl/sharedStrings.xml><?xml version="1.0" encoding="utf-8"?>
<sst xmlns="http://schemas.openxmlformats.org/spreadsheetml/2006/main" count="58" uniqueCount="25">
  <si>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</si>
  <si>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</si>
  <si>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</si>
  <si>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</si>
  <si>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</si>
  <si>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</si>
  <si>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</si>
  <si>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Приложение № ___</t>
  </si>
  <si>
    <t>Законченный случай</t>
  </si>
  <si>
    <t>от "____" _____________ 2017 г. № ______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</si>
  <si>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</si>
  <si>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</si>
  <si>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</si>
  <si>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</si>
  <si>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</si>
  <si>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</si>
  <si>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ВМП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</si>
  <si>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</si>
  <si>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</si>
  <si>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</si>
  <si>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</si>
  <si>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</si>
  <si>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 xml:space="preserve"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2021 года 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</si>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</sst>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/>
    </xf>
    <xf numFmtId="0" fontId="10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8"/>
      <c r="D1" s="30" t="s">
        <v>23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24</v>
      </c>
      <c r="D3" s="30"/>
      <c r="E3" s="30"/>
    </row>
    <row r="4" spans="1:13" x14ac:dyDescent="0.25">
      <c r="C4" s="23"/>
      <c r="D4" s="23"/>
      <c r="E4" s="23"/>
    </row>
    <row r="5" spans="1:13" ht="78.75" customHeight="1" x14ac:dyDescent="0.25">
      <c r="A5" s="31" t="s">
        <v>17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1255</v>
      </c>
      <c r="D10" s="14">
        <v>188093876</v>
      </c>
    </row>
    <row r="11" spans="1:13" ht="31.5" x14ac:dyDescent="0.25">
      <c r="B11" s="18" t="s">
        <v>10</v>
      </c>
      <c r="C11" s="20">
        <v>1155</v>
      </c>
      <c r="D11" s="14">
        <v>182557105</v>
      </c>
    </row>
    <row r="12" spans="1:13" ht="15.75" x14ac:dyDescent="0.25">
      <c r="B12" s="24" t="s">
        <v>16</v>
      </c>
      <c r="C12" s="27">
        <v>71</v>
      </c>
      <c r="D12" s="14">
        <v>9980942</v>
      </c>
    </row>
    <row r="13" spans="1:13" ht="31.5" x14ac:dyDescent="0.25">
      <c r="B13" s="18" t="s">
        <v>10</v>
      </c>
      <c r="C13" s="27">
        <v>68</v>
      </c>
      <c r="D13" s="14">
        <v>9642360</v>
      </c>
    </row>
    <row r="14" spans="1:13" ht="15.75" x14ac:dyDescent="0.25">
      <c r="B14" s="2" t="s">
        <v>2</v>
      </c>
      <c r="C14" s="11"/>
      <c r="D14" s="12">
        <f>SUM(D10:D13)-D11-D13</f>
        <v>198074818</v>
      </c>
    </row>
    <row r="17" spans="2:4" ht="35.25" customHeight="1" x14ac:dyDescent="0.25">
      <c r="B17" s="6" t="s">
        <v>0</v>
      </c>
      <c r="C17" s="6" t="s">
        <v>11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12</v>
      </c>
      <c r="C19" s="25">
        <v>22460</v>
      </c>
      <c r="D19" s="14">
        <v>10832683</v>
      </c>
    </row>
    <row r="20" spans="2:4" ht="15.75" x14ac:dyDescent="0.25">
      <c r="B20" s="4" t="s">
        <v>13</v>
      </c>
      <c r="C20" s="20">
        <v>4370</v>
      </c>
      <c r="D20" s="16">
        <v>7390253</v>
      </c>
    </row>
    <row r="21" spans="2:4" ht="15.75" x14ac:dyDescent="0.25">
      <c r="B21" s="18" t="s">
        <v>18</v>
      </c>
      <c r="C21" s="25">
        <v>1640</v>
      </c>
      <c r="D21" s="19">
        <v>9653049</v>
      </c>
    </row>
    <row r="22" spans="2:4" ht="15.75" x14ac:dyDescent="0.25">
      <c r="B22" s="18" t="s">
        <v>19</v>
      </c>
      <c r="C22" s="25">
        <v>2645</v>
      </c>
      <c r="D22" s="19">
        <v>15963318</v>
      </c>
    </row>
    <row r="23" spans="2:4" ht="31.5" x14ac:dyDescent="0.25">
      <c r="B23" s="18" t="s">
        <v>14</v>
      </c>
      <c r="C23" s="25">
        <v>30</v>
      </c>
      <c r="D23" s="19">
        <v>38080</v>
      </c>
    </row>
    <row r="24" spans="2:4" ht="31.5" x14ac:dyDescent="0.25">
      <c r="B24" s="18" t="s">
        <v>15</v>
      </c>
      <c r="C24" s="25">
        <v>4202</v>
      </c>
      <c r="D24" s="19">
        <v>7298833</v>
      </c>
    </row>
    <row r="25" spans="2:4" ht="94.5" x14ac:dyDescent="0.25">
      <c r="B25" s="18" t="s">
        <v>20</v>
      </c>
      <c r="C25" s="25">
        <v>2522</v>
      </c>
      <c r="D25" s="19">
        <v>8015886</v>
      </c>
    </row>
    <row r="26" spans="2:4" ht="31.5" x14ac:dyDescent="0.25">
      <c r="B26" s="24" t="s">
        <v>21</v>
      </c>
      <c r="C26" s="25">
        <v>6132</v>
      </c>
      <c r="D26" s="19">
        <v>673968</v>
      </c>
    </row>
    <row r="27" spans="2:4" ht="15.75" x14ac:dyDescent="0.25">
      <c r="B27" s="2" t="s">
        <v>2</v>
      </c>
      <c r="C27" s="11"/>
      <c r="D27" s="17">
        <f>SUM(D19:D26)</f>
        <v>59866070</v>
      </c>
    </row>
    <row r="30" spans="2:4" ht="15.75" x14ac:dyDescent="0.25">
      <c r="B30" s="5" t="s">
        <v>4</v>
      </c>
      <c r="C30" s="6" t="s">
        <v>8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15.75" x14ac:dyDescent="0.25">
      <c r="B32" s="13" t="s">
        <v>4</v>
      </c>
      <c r="C32" s="21">
        <v>1144</v>
      </c>
      <c r="D32" s="15">
        <v>141274884</v>
      </c>
    </row>
    <row r="33" spans="2:5" ht="31.5" x14ac:dyDescent="0.25">
      <c r="B33" s="18" t="s">
        <v>10</v>
      </c>
      <c r="C33" s="21">
        <v>1095</v>
      </c>
      <c r="D33" s="15">
        <v>138848329</v>
      </c>
    </row>
    <row r="34" spans="2:5" ht="15.75" x14ac:dyDescent="0.25">
      <c r="B34" s="2" t="s">
        <v>2</v>
      </c>
      <c r="C34" s="11"/>
      <c r="D34" s="12">
        <f>SUM(D32:D33)-D33</f>
        <v>141274884</v>
      </c>
    </row>
    <row r="36" spans="2:5" ht="15.75" thickBot="1" x14ac:dyDescent="0.3"/>
    <row r="37" spans="2:5" x14ac:dyDescent="0.25">
      <c r="B37" s="32" t="s">
        <v>3</v>
      </c>
      <c r="C37" s="34" t="s">
        <v>1</v>
      </c>
      <c r="D37" s="35"/>
      <c r="E37" s="9"/>
    </row>
    <row r="38" spans="2:5" ht="16.5" thickBot="1" x14ac:dyDescent="0.3">
      <c r="B38" s="33"/>
      <c r="C38" s="36">
        <f>D14+D27+D34</f>
        <v>399215772</v>
      </c>
      <c r="D38" s="37"/>
      <c r="E38" s="9"/>
    </row>
  </sheetData>
  <mergeCells count="7">
    <mergeCell ref="D1:E1"/>
    <mergeCell ref="C2:E2"/>
    <mergeCell ref="A5:E5"/>
    <mergeCell ref="B37:B38"/>
    <mergeCell ref="C37:D37"/>
    <mergeCell ref="C38:D38"/>
    <mergeCell ref="C3:E3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workbookViewId="0">
      <selection activeCell="D22" sqref="D22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8" t="s">
        <v>7</v>
      </c>
      <c r="E1" s="38"/>
    </row>
    <row r="2" spans="1:13" x14ac:dyDescent="0.25">
      <c r="C2" s="38" t="s">
        <v>6</v>
      </c>
      <c r="D2" s="38"/>
      <c r="E2" s="38"/>
    </row>
    <row r="3" spans="1:13" x14ac:dyDescent="0.25">
      <c r="C3" s="38" t="s">
        <v>9</v>
      </c>
      <c r="D3" s="38"/>
      <c r="E3" s="38"/>
    </row>
    <row r="5" spans="1:13" ht="57.75" customHeight="1" x14ac:dyDescent="0.25">
      <c r="A5" s="31" t="s">
        <v>22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9">
        <v>141</v>
      </c>
      <c r="D10" s="20">
        <v>25939217</v>
      </c>
      <c r="E10" s="3"/>
      <c r="F10" s="3"/>
    </row>
    <row r="11" spans="1:13" ht="31.5" x14ac:dyDescent="0.25">
      <c r="B11" s="18" t="s">
        <v>10</v>
      </c>
      <c r="C11" s="29">
        <v>111</v>
      </c>
      <c r="D11" s="20">
        <v>22467883</v>
      </c>
      <c r="E11" s="3"/>
      <c r="F11" s="3"/>
    </row>
    <row r="12" spans="1:13" ht="15.75" x14ac:dyDescent="0.25">
      <c r="B12" s="24" t="s">
        <v>16</v>
      </c>
      <c r="C12" s="20">
        <v>7</v>
      </c>
      <c r="D12" s="20">
        <v>1066950</v>
      </c>
    </row>
    <row r="13" spans="1:13" ht="31.5" x14ac:dyDescent="0.25">
      <c r="B13" s="18" t="s">
        <v>10</v>
      </c>
      <c r="C13" s="20">
        <v>7</v>
      </c>
      <c r="D13" s="20">
        <v>1066950</v>
      </c>
    </row>
    <row r="14" spans="1:13" ht="15.75" x14ac:dyDescent="0.25">
      <c r="B14" s="2" t="s">
        <v>2</v>
      </c>
      <c r="C14" s="11"/>
      <c r="D14" s="12">
        <f>D10+D12</f>
        <v>27006167</v>
      </c>
    </row>
    <row r="17" spans="2:5" ht="28.5" x14ac:dyDescent="0.25">
      <c r="B17" s="6" t="s">
        <v>0</v>
      </c>
      <c r="C17" s="6" t="s">
        <v>11</v>
      </c>
      <c r="D17" s="7" t="s">
        <v>1</v>
      </c>
    </row>
    <row r="18" spans="2:5" ht="15.75" x14ac:dyDescent="0.25">
      <c r="B18" s="5">
        <v>1</v>
      </c>
      <c r="C18" s="5">
        <v>2</v>
      </c>
      <c r="D18" s="5">
        <v>3</v>
      </c>
    </row>
    <row r="19" spans="2:5" ht="15.75" x14ac:dyDescent="0.25">
      <c r="B19" s="4" t="s">
        <v>12</v>
      </c>
      <c r="C19" s="26">
        <v>1090</v>
      </c>
      <c r="D19" s="14">
        <v>2627139</v>
      </c>
    </row>
    <row r="20" spans="2:5" ht="15.75" x14ac:dyDescent="0.25">
      <c r="B20" s="4" t="s">
        <v>13</v>
      </c>
      <c r="C20" s="26">
        <v>240</v>
      </c>
      <c r="D20" s="14">
        <v>356936</v>
      </c>
    </row>
    <row r="21" spans="2:5" ht="15.75" x14ac:dyDescent="0.25">
      <c r="B21" s="2" t="s">
        <v>2</v>
      </c>
      <c r="C21" s="11"/>
      <c r="D21" s="17">
        <f>SUM(D19:D20)</f>
        <v>2984075</v>
      </c>
    </row>
    <row r="24" spans="2:5" ht="15.75" x14ac:dyDescent="0.25">
      <c r="B24" s="5" t="s">
        <v>4</v>
      </c>
      <c r="C24" s="6" t="s">
        <v>8</v>
      </c>
      <c r="D24" s="7" t="s">
        <v>1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13" t="s">
        <v>4</v>
      </c>
      <c r="C26" s="21">
        <v>109</v>
      </c>
      <c r="D26" s="15">
        <v>16118281</v>
      </c>
    </row>
    <row r="27" spans="2:5" ht="31.5" x14ac:dyDescent="0.25">
      <c r="B27" s="18" t="s">
        <v>10</v>
      </c>
      <c r="C27" s="21">
        <v>105</v>
      </c>
      <c r="D27" s="15">
        <v>15682804</v>
      </c>
    </row>
    <row r="28" spans="2:5" ht="15.75" x14ac:dyDescent="0.25">
      <c r="B28" s="2" t="s">
        <v>2</v>
      </c>
      <c r="C28" s="11"/>
      <c r="D28" s="12">
        <f>SUM(D26)</f>
        <v>16118281</v>
      </c>
    </row>
    <row r="30" spans="2:5" ht="15.75" thickBot="1" x14ac:dyDescent="0.3"/>
    <row r="31" spans="2:5" x14ac:dyDescent="0.25">
      <c r="B31" s="32" t="s">
        <v>3</v>
      </c>
      <c r="C31" s="34" t="s">
        <v>1</v>
      </c>
      <c r="D31" s="35"/>
      <c r="E31" s="9"/>
    </row>
    <row r="32" spans="2:5" ht="16.5" thickBot="1" x14ac:dyDescent="0.3">
      <c r="B32" s="33"/>
      <c r="C32" s="36">
        <f>D14+D21+D28</f>
        <v>46108523</v>
      </c>
      <c r="D32" s="37"/>
      <c r="E32" s="9"/>
    </row>
  </sheetData>
  <mergeCells count="7">
    <mergeCell ref="B31:B32"/>
    <mergeCell ref="C31:D31"/>
    <mergeCell ref="C32:D32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2019-12-29T04:11:59Z</cp:lastPrinted>
  <dcterms:created xsi:type="dcterms:W3CDTF">2013-02-07T03:36:37Z</dcterms:created>
  <dcterms:modified xsi:type="dcterms:W3CDTF">2021-01-22T00:27:41Z</dcterms:modified>
</cp:coreProperties>
</file>